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<sst xmlns="http://schemas.openxmlformats.org/spreadsheetml/2006/main" count="54" uniqueCount="27">
  <si>
    <t>Días/Año</t>
  </si>
  <si>
    <t>Usos/Día</t>
  </si>
  <si>
    <t xml:space="preserve">$ Herramienta </t>
  </si>
  <si>
    <t># Años</t>
  </si>
  <si>
    <t>Ctvs/Uso</t>
  </si>
  <si>
    <t>MANO OBRA:</t>
  </si>
  <si>
    <t>$/Hora Mano de Obra</t>
  </si>
  <si>
    <t>Herramienta en segs.</t>
  </si>
  <si>
    <t>Tiempo de uso de</t>
  </si>
  <si>
    <t>segundos por uso</t>
  </si>
  <si>
    <t>en ctvs/segundo</t>
  </si>
  <si>
    <t>segundos de uso</t>
  </si>
  <si>
    <t>Ctvs. Mano Obra por</t>
  </si>
  <si>
    <t>Ctvs.  Mano Obra por</t>
  </si>
  <si>
    <t xml:space="preserve">Ctvs Mano de Obra    </t>
  </si>
  <si>
    <t xml:space="preserve">Ctvs Mano Obra en  </t>
  </si>
  <si>
    <t>Diferencia de costo con herramienta propuesta(en ctvs/uso)</t>
  </si>
  <si>
    <t>Usos de Vida</t>
  </si>
  <si>
    <t xml:space="preserve">            RENDIMIENTO</t>
  </si>
  <si>
    <t xml:space="preserve">HERRAMIENTA 1 </t>
  </si>
  <si>
    <t xml:space="preserve">HERRAMIENTA 2 </t>
  </si>
  <si>
    <t xml:space="preserve"> </t>
  </si>
  <si>
    <t>CUANDO NO AUMENTA PRODUCCION</t>
  </si>
  <si>
    <t>CALCULO PARA DETERMINAR RENDIMIENTO DE HERRAMIENTAS 2</t>
  </si>
  <si>
    <t>Ahorro Anual en $$$$ en Usos Vida</t>
  </si>
  <si>
    <t xml:space="preserve">Suma Mano Obra por Segundos de Uso + Ctvs/Uso de Herramienta </t>
  </si>
  <si>
    <t>Dr. Carlos  Espejo EMT MST PEC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</si>
</sst>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.0E+00"/>
    <numFmt numFmtId="175" formatCode="0.0"/>
    <numFmt numFmtId="176" formatCode="&quot;$&quot;#,##0.0_);[Red]\(&quot;$&quot;#,##0.0\)"/>
    <numFmt numFmtId="177" formatCode="#,##0.0_);[Red]\(#,##0.0\)"/>
    <numFmt numFmtId="178" formatCode="&quot;$&quot;#,##0"/>
  </numFmts>
  <fonts count="1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0"/>
      <color indexed="47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8"/>
      <color indexed="4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>
        <color indexed="47"/>
      </left>
      <right style="thick">
        <color indexed="47"/>
      </right>
      <top>
        <color indexed="63"/>
      </top>
      <bottom>
        <color indexed="63"/>
      </bottom>
    </border>
    <border>
      <left style="thick">
        <color indexed="47"/>
      </left>
      <right style="thick">
        <color indexed="47"/>
      </right>
      <top style="thick">
        <color indexed="47"/>
      </top>
      <bottom>
        <color indexed="63"/>
      </bottom>
    </border>
    <border>
      <left>
        <color indexed="63"/>
      </left>
      <right style="thick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2" borderId="0" xfId="0" applyFont="1" applyFill="1" applyAlignment="1">
      <alignment horizontal="center"/>
    </xf>
    <xf numFmtId="0" fontId="0" fillId="3" borderId="0" xfId="0" applyFill="1" applyBorder="1" applyAlignment="1">
      <alignment/>
    </xf>
    <xf numFmtId="0" fontId="2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7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67" fontId="6" fillId="0" borderId="0" xfId="0" applyNumberFormat="1" applyFont="1" applyFill="1" applyBorder="1" applyAlignment="1">
      <alignment horizontal="center"/>
    </xf>
    <xf numFmtId="40" fontId="6" fillId="3" borderId="0" xfId="0" applyNumberFormat="1" applyFont="1" applyFill="1" applyBorder="1" applyAlignment="1">
      <alignment/>
    </xf>
    <xf numFmtId="2" fontId="6" fillId="3" borderId="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2" fontId="6" fillId="3" borderId="7" xfId="0" applyNumberFormat="1" applyFont="1" applyFill="1" applyBorder="1" applyAlignment="1">
      <alignment/>
    </xf>
    <xf numFmtId="3" fontId="4" fillId="2" borderId="0" xfId="0" applyNumberFormat="1" applyFont="1" applyFill="1" applyAlignment="1">
      <alignment horizontal="center"/>
    </xf>
    <xf numFmtId="178" fontId="0" fillId="3" borderId="0" xfId="0" applyNumberFormat="1" applyFill="1" applyBorder="1" applyAlignment="1">
      <alignment/>
    </xf>
    <xf numFmtId="10" fontId="9" fillId="3" borderId="0" xfId="0" applyNumberFormat="1" applyFont="1" applyFill="1" applyBorder="1" applyAlignment="1">
      <alignment/>
    </xf>
    <xf numFmtId="0" fontId="8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0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C1">
      <selection activeCell="L17" sqref="L17"/>
    </sheetView>
  </sheetViews>
  <sheetFormatPr defaultColWidth="9.140625" defaultRowHeight="12.75"/>
  <cols>
    <col min="1" max="1" width="3.28125" style="0" customWidth="1"/>
    <col min="2" max="2" width="19.00390625" style="0" customWidth="1"/>
    <col min="4" max="4" width="9.7109375" style="0" customWidth="1"/>
    <col min="5" max="5" width="22.28125" style="0" customWidth="1"/>
    <col min="7" max="7" width="19.57421875" style="0" customWidth="1"/>
    <col min="9" max="9" width="9.7109375" style="0" customWidth="1"/>
    <col min="10" max="10" width="21.8515625" style="0" customWidth="1"/>
    <col min="11" max="11" width="3.57421875" style="0" customWidth="1"/>
  </cols>
  <sheetData>
    <row r="1" spans="1:11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8">
      <c r="A3" s="6"/>
      <c r="B3" s="2"/>
      <c r="C3" s="2"/>
      <c r="D3" s="2"/>
      <c r="E3" s="2"/>
      <c r="F3" s="2"/>
      <c r="G3" s="2"/>
      <c r="H3" s="2"/>
      <c r="I3" s="2"/>
      <c r="J3" s="2"/>
      <c r="K3" s="6"/>
    </row>
    <row r="4" spans="1:11" ht="18">
      <c r="A4" s="6"/>
      <c r="B4" s="2"/>
      <c r="C4" s="2"/>
      <c r="D4" s="2"/>
      <c r="E4" s="2"/>
      <c r="F4" s="2"/>
      <c r="G4" s="2"/>
      <c r="H4" s="2"/>
      <c r="I4" s="2"/>
      <c r="J4" s="2"/>
      <c r="K4" s="6"/>
    </row>
    <row r="5" spans="1:11" ht="26.25">
      <c r="A5" s="6"/>
      <c r="B5" s="37" t="s">
        <v>23</v>
      </c>
      <c r="C5" s="37"/>
      <c r="D5" s="37"/>
      <c r="E5" s="37"/>
      <c r="F5" s="37"/>
      <c r="G5" s="37"/>
      <c r="H5" s="37"/>
      <c r="I5" s="37"/>
      <c r="J5" s="37"/>
      <c r="K5" s="6"/>
    </row>
    <row r="6" spans="1:12" ht="13.5" thickBot="1">
      <c r="A6" s="6"/>
      <c r="B6" s="6"/>
      <c r="C6" s="6"/>
      <c r="D6" s="6"/>
      <c r="E6" s="39" t="s">
        <v>22</v>
      </c>
      <c r="F6" s="39"/>
      <c r="G6" s="39"/>
      <c r="H6" s="7"/>
      <c r="I6" s="7"/>
      <c r="J6" s="40" t="s">
        <v>26</v>
      </c>
      <c r="K6" s="7"/>
      <c r="L6" s="1"/>
    </row>
    <row r="7" spans="1:12" ht="16.5" thickBot="1" thickTop="1">
      <c r="A7" s="6"/>
      <c r="B7" s="6"/>
      <c r="C7" s="4" t="s">
        <v>19</v>
      </c>
      <c r="D7" s="5"/>
      <c r="E7" s="6"/>
      <c r="F7" s="3"/>
      <c r="G7" s="6"/>
      <c r="H7" s="4" t="s">
        <v>20</v>
      </c>
      <c r="I7" s="5"/>
      <c r="J7" s="6"/>
      <c r="K7" s="7"/>
      <c r="L7" s="1"/>
    </row>
    <row r="8" spans="1:12" ht="13.5" thickTop="1">
      <c r="A8" s="6"/>
      <c r="B8" s="6"/>
      <c r="C8" s="6"/>
      <c r="D8" s="6"/>
      <c r="E8" s="6"/>
      <c r="F8" s="3"/>
      <c r="G8" s="6"/>
      <c r="H8" s="6"/>
      <c r="I8" s="6"/>
      <c r="J8" s="6"/>
      <c r="K8" s="7"/>
      <c r="L8" s="1"/>
    </row>
    <row r="9" spans="1:12" ht="12.75">
      <c r="A9" s="6"/>
      <c r="B9" s="8" t="s">
        <v>1</v>
      </c>
      <c r="C9" s="8" t="s">
        <v>0</v>
      </c>
      <c r="D9" s="8" t="s">
        <v>3</v>
      </c>
      <c r="E9" s="8" t="s">
        <v>2</v>
      </c>
      <c r="F9" s="9"/>
      <c r="G9" s="8" t="s">
        <v>1</v>
      </c>
      <c r="H9" s="8" t="s">
        <v>0</v>
      </c>
      <c r="I9" s="8" t="s">
        <v>3</v>
      </c>
      <c r="J9" s="8" t="s">
        <v>2</v>
      </c>
      <c r="K9" s="7"/>
      <c r="L9" s="1"/>
    </row>
    <row r="10" spans="1:12" ht="13.5" thickBot="1">
      <c r="A10" s="6"/>
      <c r="B10" s="9"/>
      <c r="C10" s="9"/>
      <c r="D10" s="9"/>
      <c r="E10" s="8" t="s">
        <v>21</v>
      </c>
      <c r="F10" s="9"/>
      <c r="G10" s="9"/>
      <c r="H10" s="9"/>
      <c r="I10" s="9"/>
      <c r="J10" s="8" t="s">
        <v>21</v>
      </c>
      <c r="K10" s="7"/>
      <c r="L10" s="1"/>
    </row>
    <row r="11" spans="1:12" ht="13.5" thickTop="1">
      <c r="A11" s="6"/>
      <c r="B11" s="11" t="s">
        <v>21</v>
      </c>
      <c r="C11" s="11" t="s">
        <v>21</v>
      </c>
      <c r="D11" s="11" t="s">
        <v>21</v>
      </c>
      <c r="E11" s="14" t="s">
        <v>21</v>
      </c>
      <c r="F11" s="3"/>
      <c r="G11" s="13" t="s">
        <v>21</v>
      </c>
      <c r="H11" s="10" t="s">
        <v>21</v>
      </c>
      <c r="I11" s="10" t="s">
        <v>21</v>
      </c>
      <c r="J11" s="12" t="s">
        <v>21</v>
      </c>
      <c r="K11" s="7"/>
      <c r="L11" s="1"/>
    </row>
    <row r="12" spans="1:12" ht="12.75">
      <c r="A12" s="6"/>
      <c r="B12" s="15"/>
      <c r="C12" s="7"/>
      <c r="D12" s="7"/>
      <c r="E12" s="7"/>
      <c r="F12" s="3"/>
      <c r="G12" s="15"/>
      <c r="H12" s="7"/>
      <c r="I12" s="7"/>
      <c r="J12" s="7"/>
      <c r="K12" s="7"/>
      <c r="L12" s="1"/>
    </row>
    <row r="13" spans="1:12" ht="13.5" thickBot="1">
      <c r="A13" s="6"/>
      <c r="B13" s="19" t="s">
        <v>17</v>
      </c>
      <c r="C13" s="22"/>
      <c r="D13" s="22"/>
      <c r="E13" s="19" t="s">
        <v>4</v>
      </c>
      <c r="F13" s="9"/>
      <c r="G13" s="19" t="s">
        <v>17</v>
      </c>
      <c r="H13" s="22"/>
      <c r="I13" s="22"/>
      <c r="J13" s="19" t="s">
        <v>4</v>
      </c>
      <c r="K13" s="22"/>
      <c r="L13" s="1"/>
    </row>
    <row r="14" spans="1:12" ht="13.5" thickTop="1">
      <c r="A14" s="6"/>
      <c r="B14" s="20" t="e">
        <f>SUM(B11*C11*D11)</f>
        <v>#VALUE!</v>
      </c>
      <c r="C14" s="22"/>
      <c r="D14" s="22"/>
      <c r="E14" s="20" t="e">
        <f>SUM(E11*100)/(D11*C11*B11)</f>
        <v>#VALUE!</v>
      </c>
      <c r="F14" s="9"/>
      <c r="G14" s="20" t="e">
        <f>SUM(G11*H11*I11)</f>
        <v>#VALUE!</v>
      </c>
      <c r="H14" s="22"/>
      <c r="I14" s="22"/>
      <c r="J14" s="20" t="e">
        <f>SUM(J11*100)/(I11*H11*G11)</f>
        <v>#VALUE!</v>
      </c>
      <c r="K14" s="22"/>
      <c r="L14" s="1"/>
    </row>
    <row r="15" spans="1:12" ht="12.75">
      <c r="A15" s="6"/>
      <c r="B15" s="21"/>
      <c r="C15" s="22"/>
      <c r="D15" s="22"/>
      <c r="E15" s="21"/>
      <c r="F15" s="9"/>
      <c r="G15" s="21"/>
      <c r="H15" s="22"/>
      <c r="I15" s="22"/>
      <c r="J15" s="21"/>
      <c r="K15" s="22"/>
      <c r="L15" s="1"/>
    </row>
    <row r="16" spans="1:12" ht="12.75">
      <c r="A16" s="6"/>
      <c r="B16" s="22"/>
      <c r="C16" s="22"/>
      <c r="D16" s="22"/>
      <c r="E16" s="22"/>
      <c r="F16" s="9"/>
      <c r="G16" s="22"/>
      <c r="H16" s="22"/>
      <c r="I16" s="22"/>
      <c r="J16" s="22"/>
      <c r="K16" s="22"/>
      <c r="L16" s="1"/>
    </row>
    <row r="17" spans="1:12" ht="12.75">
      <c r="A17" s="6"/>
      <c r="B17" s="22"/>
      <c r="C17" s="22"/>
      <c r="D17" s="22"/>
      <c r="E17" s="22"/>
      <c r="F17" s="9"/>
      <c r="G17" s="22"/>
      <c r="H17" s="22"/>
      <c r="I17" s="22"/>
      <c r="J17" s="22"/>
      <c r="K17" s="22"/>
      <c r="L17" s="1"/>
    </row>
    <row r="18" spans="1:12" ht="12.75">
      <c r="A18" s="6"/>
      <c r="B18" s="9" t="s">
        <v>5</v>
      </c>
      <c r="C18" s="22"/>
      <c r="D18" s="22"/>
      <c r="E18" s="22"/>
      <c r="F18" s="9"/>
      <c r="G18" s="9" t="s">
        <v>5</v>
      </c>
      <c r="H18" s="22"/>
      <c r="I18" s="22"/>
      <c r="J18" s="22"/>
      <c r="K18" s="22"/>
      <c r="L18" s="1"/>
    </row>
    <row r="19" spans="1:12" ht="12.75">
      <c r="A19" s="6"/>
      <c r="B19" s="22"/>
      <c r="C19" s="22"/>
      <c r="D19" s="22"/>
      <c r="E19" s="22"/>
      <c r="F19" s="9"/>
      <c r="G19" s="22"/>
      <c r="H19" s="22"/>
      <c r="I19" s="22"/>
      <c r="J19" s="22"/>
      <c r="K19" s="22"/>
      <c r="L19" s="1"/>
    </row>
    <row r="20" spans="1:12" ht="12.75">
      <c r="A20" s="6"/>
      <c r="B20" s="8" t="s">
        <v>8</v>
      </c>
      <c r="C20" s="28"/>
      <c r="D20" s="22"/>
      <c r="E20" s="8" t="s">
        <v>6</v>
      </c>
      <c r="F20" s="9"/>
      <c r="G20" s="8" t="s">
        <v>8</v>
      </c>
      <c r="H20" s="28"/>
      <c r="I20" s="22"/>
      <c r="J20" s="8" t="s">
        <v>6</v>
      </c>
      <c r="K20" s="22"/>
      <c r="L20" s="1"/>
    </row>
    <row r="21" spans="1:12" ht="12.75">
      <c r="A21" s="6"/>
      <c r="B21" s="8" t="s">
        <v>7</v>
      </c>
      <c r="C21" s="28"/>
      <c r="D21" s="22"/>
      <c r="E21" s="8" t="s">
        <v>21</v>
      </c>
      <c r="F21" s="9"/>
      <c r="G21" s="8" t="s">
        <v>7</v>
      </c>
      <c r="H21" s="28"/>
      <c r="I21" s="22"/>
      <c r="J21" s="8" t="s">
        <v>21</v>
      </c>
      <c r="K21" s="22"/>
      <c r="L21" s="1"/>
    </row>
    <row r="22" spans="1:12" ht="12.75">
      <c r="A22" s="6"/>
      <c r="B22" s="16" t="s">
        <v>21</v>
      </c>
      <c r="C22" s="22"/>
      <c r="D22" s="22"/>
      <c r="E22" s="23" t="s">
        <v>21</v>
      </c>
      <c r="F22" s="9"/>
      <c r="G22" s="17" t="s">
        <v>21</v>
      </c>
      <c r="H22" s="22"/>
      <c r="I22" s="22"/>
      <c r="J22" s="18" t="s">
        <v>21</v>
      </c>
      <c r="K22" s="22"/>
      <c r="L22" s="1"/>
    </row>
    <row r="23" spans="1:12" ht="12.75">
      <c r="A23" s="6"/>
      <c r="B23" s="22"/>
      <c r="C23" s="22"/>
      <c r="D23" s="22"/>
      <c r="E23" s="22"/>
      <c r="F23" s="9"/>
      <c r="G23" s="22"/>
      <c r="H23" s="22"/>
      <c r="I23" s="22"/>
      <c r="J23" s="22"/>
      <c r="K23" s="22"/>
      <c r="L23" s="1"/>
    </row>
    <row r="24" spans="1:11" ht="12.75">
      <c r="A24" s="6"/>
      <c r="B24" s="8" t="s">
        <v>14</v>
      </c>
      <c r="C24" s="22"/>
      <c r="D24" s="22"/>
      <c r="E24" s="8" t="s">
        <v>12</v>
      </c>
      <c r="F24" s="9"/>
      <c r="G24" s="8" t="s">
        <v>15</v>
      </c>
      <c r="H24" s="22"/>
      <c r="I24" s="22"/>
      <c r="J24" s="8" t="s">
        <v>13</v>
      </c>
      <c r="K24" s="26"/>
    </row>
    <row r="25" spans="1:11" ht="12.75">
      <c r="A25" s="6"/>
      <c r="B25" s="8" t="s">
        <v>10</v>
      </c>
      <c r="C25" s="22"/>
      <c r="D25" s="22"/>
      <c r="E25" s="8" t="s">
        <v>11</v>
      </c>
      <c r="F25" s="9"/>
      <c r="G25" s="8" t="s">
        <v>9</v>
      </c>
      <c r="H25" s="22"/>
      <c r="I25" s="22"/>
      <c r="J25" s="8" t="s">
        <v>11</v>
      </c>
      <c r="K25" s="26"/>
    </row>
    <row r="26" spans="1:11" ht="12.75">
      <c r="A26" s="6"/>
      <c r="B26" s="24" t="e">
        <f>SUM(E22*100)/3600</f>
        <v>#VALUE!</v>
      </c>
      <c r="C26" s="22"/>
      <c r="D26" s="22"/>
      <c r="E26" s="25" t="e">
        <f>SUM(B26*B22)</f>
        <v>#VALUE!</v>
      </c>
      <c r="F26" s="9"/>
      <c r="G26" s="24" t="e">
        <f>SUM(J22*100)/3600</f>
        <v>#VALUE!</v>
      </c>
      <c r="H26" s="22"/>
      <c r="I26" s="22"/>
      <c r="J26" s="25" t="e">
        <f>SUM(G26*G22)</f>
        <v>#VALUE!</v>
      </c>
      <c r="K26" s="26"/>
    </row>
    <row r="27" spans="1:11" ht="12.75">
      <c r="A27" s="6"/>
      <c r="B27" s="21"/>
      <c r="C27" s="22"/>
      <c r="D27" s="22"/>
      <c r="E27" s="21"/>
      <c r="F27" s="9"/>
      <c r="G27" s="21"/>
      <c r="H27" s="22"/>
      <c r="I27" s="22"/>
      <c r="J27" s="21"/>
      <c r="K27" s="26"/>
    </row>
    <row r="28" spans="1:11" ht="12.75">
      <c r="A28" s="6"/>
      <c r="B28" s="22"/>
      <c r="C28" s="22"/>
      <c r="D28" s="22"/>
      <c r="E28" s="22"/>
      <c r="F28" s="9"/>
      <c r="G28" s="22"/>
      <c r="H28" s="22"/>
      <c r="I28" s="22"/>
      <c r="J28" s="22"/>
      <c r="K28" s="26"/>
    </row>
    <row r="29" spans="1:11" ht="13.5" thickBot="1">
      <c r="A29" s="6"/>
      <c r="B29" s="29" t="s">
        <v>25</v>
      </c>
      <c r="C29" s="29"/>
      <c r="D29" s="29"/>
      <c r="E29" s="30"/>
      <c r="F29" s="9"/>
      <c r="G29" s="29" t="s">
        <v>25</v>
      </c>
      <c r="H29" s="29"/>
      <c r="I29" s="29"/>
      <c r="J29" s="30"/>
      <c r="K29" s="27"/>
    </row>
    <row r="30" spans="1:11" ht="13.5" thickTop="1">
      <c r="A30" s="6"/>
      <c r="B30" s="22"/>
      <c r="C30" s="22"/>
      <c r="D30" s="22"/>
      <c r="E30" s="31" t="e">
        <f>SUM(E26+E14)</f>
        <v>#VALUE!</v>
      </c>
      <c r="F30" s="9"/>
      <c r="G30" s="22"/>
      <c r="H30" s="22"/>
      <c r="I30" s="22"/>
      <c r="J30" s="31" t="e">
        <f>SUM(J26+J14)</f>
        <v>#VALUE!</v>
      </c>
      <c r="K30" s="26"/>
    </row>
    <row r="31" spans="1:11" ht="12.75">
      <c r="A31" s="6"/>
      <c r="B31" s="22"/>
      <c r="C31" s="22"/>
      <c r="D31" s="22"/>
      <c r="E31" s="21"/>
      <c r="F31" s="9"/>
      <c r="G31" s="22"/>
      <c r="H31" s="22"/>
      <c r="I31" s="22"/>
      <c r="J31" s="21"/>
      <c r="K31" s="26"/>
    </row>
    <row r="32" spans="1:11" ht="13.5" thickBot="1">
      <c r="A32" s="6"/>
      <c r="B32" s="22"/>
      <c r="C32" s="22"/>
      <c r="D32" s="22"/>
      <c r="E32" s="38" t="s">
        <v>16</v>
      </c>
      <c r="F32" s="38"/>
      <c r="G32" s="38"/>
      <c r="H32" s="22"/>
      <c r="I32" s="22"/>
      <c r="J32" s="22"/>
      <c r="K32" s="26"/>
    </row>
    <row r="33" spans="1:11" ht="13.5" thickTop="1">
      <c r="A33" s="6"/>
      <c r="B33" s="22"/>
      <c r="C33" s="22"/>
      <c r="D33" s="22"/>
      <c r="E33" s="22"/>
      <c r="F33" s="22"/>
      <c r="G33" s="31" t="e">
        <f>SUM(E30-J30)</f>
        <v>#VALUE!</v>
      </c>
      <c r="H33" s="22"/>
      <c r="I33" s="22"/>
      <c r="J33" s="22"/>
      <c r="K33" s="26"/>
    </row>
    <row r="34" spans="1:11" ht="12.75">
      <c r="A34" s="6"/>
      <c r="B34" s="22"/>
      <c r="C34" s="22"/>
      <c r="D34" s="22"/>
      <c r="E34" s="22"/>
      <c r="F34" s="22"/>
      <c r="G34" s="21"/>
      <c r="H34" s="22"/>
      <c r="I34" s="22"/>
      <c r="J34" s="22"/>
      <c r="K34" s="26"/>
    </row>
    <row r="35" spans="1:11" ht="12.75">
      <c r="A35" s="6"/>
      <c r="B35" s="7"/>
      <c r="C35" s="7"/>
      <c r="D35" s="7"/>
      <c r="E35" s="35" t="s">
        <v>24</v>
      </c>
      <c r="F35" s="3"/>
      <c r="G35" s="33" t="e">
        <f>SUM(G14*G33/100)/I11</f>
        <v>#VALUE!</v>
      </c>
      <c r="H35" s="7"/>
      <c r="I35" s="7"/>
      <c r="J35" s="7"/>
      <c r="K35" s="6"/>
    </row>
    <row r="36" spans="1:11" ht="12.75">
      <c r="A36" s="6"/>
      <c r="B36" s="7"/>
      <c r="C36" s="7"/>
      <c r="D36" s="7"/>
      <c r="E36" s="7"/>
      <c r="F36" s="7"/>
      <c r="G36" s="15"/>
      <c r="H36" s="7"/>
      <c r="I36" s="7"/>
      <c r="J36" s="7"/>
      <c r="K36" s="6"/>
    </row>
    <row r="37" spans="1:11" ht="23.25">
      <c r="A37" s="6"/>
      <c r="B37" s="7"/>
      <c r="C37" s="7"/>
      <c r="D37" s="7"/>
      <c r="E37" s="36" t="s">
        <v>18</v>
      </c>
      <c r="F37" s="36"/>
      <c r="G37" s="34" t="e">
        <f>SUM(G35/(J11/I11))</f>
        <v>#VALUE!</v>
      </c>
      <c r="H37" s="7"/>
      <c r="I37" s="7"/>
      <c r="J37" s="7"/>
      <c r="K37" s="6"/>
    </row>
    <row r="38" spans="1:11" ht="17.25" customHeight="1">
      <c r="A38" s="6"/>
      <c r="B38" s="6"/>
      <c r="C38" s="6"/>
      <c r="D38" s="6"/>
      <c r="E38" s="6"/>
      <c r="F38" s="6"/>
      <c r="G38" s="32"/>
      <c r="H38" s="6"/>
      <c r="I38" s="6"/>
      <c r="J38" s="6"/>
      <c r="K38" s="6"/>
    </row>
    <row r="39" spans="1:1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</sheetData>
  <mergeCells count="4">
    <mergeCell ref="E37:F37"/>
    <mergeCell ref="B5:J5"/>
    <mergeCell ref="E32:G32"/>
    <mergeCell ref="E6:G6"/>
  </mergeCells>
  <printOptions/>
  <pageMargins left="0.2" right="0.21" top="0.49" bottom="0.33" header="0.17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Visteon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CESPEJO</dc:creator>
  <cp:keywords/>
  <dc:description/>
  <cp:lastModifiedBy>CESPEJO</cp:lastModifiedBy>
  <cp:lastPrinted>2009-05-15T15:53:53Z</cp:lastPrinted>
  <dcterms:created xsi:type="dcterms:W3CDTF">2006-04-11T16:28:16Z</dcterms:created>
  <dcterms:modified xsi:type="dcterms:W3CDTF">2009-05-15T15:54:19Z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